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<sst xmlns="http://schemas.openxmlformats.org/spreadsheetml/2006/main" count="107" uniqueCount="84">
  <si>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</si>
  <si>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</si>
  <si>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</si>
  <si>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</si>
  <si>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</si>
  <si>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</si>
  <si>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</si>
  <si>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</si>
  <si>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</si>
  <si>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</si>
  <si>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</si>
  <si>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</si>
  <si>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</si>
  <si>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</si>
  <si>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</si>
  <si>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</si>
  <si>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</si>
  <si>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</si>
  <si>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</si>
  <si>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</si>
  <si>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</si>
  <si>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</si>
  <si>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</si>
  <si>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</si>
  <si>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</si>
  <si>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</si>
  <si>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</si>
  <si>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</si>
  <si>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</si>
  <si>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</si>
  <si>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</si>
  <si>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</si>
  <si>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</si>
  <si>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</si>
  <si>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</si>
  <si>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</si>
  <si>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Nastavnik: </t>
  </si>
  <si>
    <t>L1</t>
  </si>
  <si>
    <t>L2</t>
  </si>
  <si>
    <t>Laboratorijei</t>
  </si>
  <si>
    <t>Domaci zadaci</t>
  </si>
  <si>
    <t>PREDMETNI NASTAVNIK</t>
  </si>
  <si>
    <t xml:space="preserve">Broj ECTS kredita: </t>
  </si>
  <si>
    <t>Broj ECTS kredita</t>
  </si>
  <si>
    <t>D1</t>
  </si>
  <si>
    <t>D2</t>
  </si>
  <si>
    <t>Lab+Domaci</t>
  </si>
  <si>
    <t>PK2 - avg</t>
  </si>
  <si>
    <t>ENERGETIKA I AUTOMATIKA - IE</t>
  </si>
  <si>
    <r>
      <t xml:space="preserve">Studijski program: </t>
    </r>
    <r>
      <rPr>
        <b/>
        <sz val="11"/>
        <rFont val="Arial"/>
        <family val="2"/>
      </rPr>
      <t>ENERGETIKA I AUTOMATIKA - IE</t>
    </r>
  </si>
  <si>
    <t>T</t>
  </si>
  <si>
    <t>OBRAZAC za evidenciju osvojenih poena na predmetu i predlog ocjene, studijske 2019/2020. zimski semestar</t>
  </si>
  <si>
    <t>Doc. dr Martin Ćalasan</t>
  </si>
  <si>
    <r>
      <t>Predmet: E</t>
    </r>
    <r>
      <rPr>
        <b/>
        <sz val="9"/>
        <rFont val="Arial"/>
        <family val="2"/>
      </rPr>
      <t>lektrični pogoni</t>
    </r>
  </si>
  <si>
    <r>
      <t xml:space="preserve">Predmet: </t>
    </r>
    <r>
      <rPr>
        <b/>
        <sz val="11"/>
        <rFont val="Arial"/>
        <family val="2"/>
      </rPr>
      <t>Električni pogoni</t>
    </r>
  </si>
  <si>
    <t>1</t>
  </si>
  <si>
    <t>2020</t>
  </si>
  <si>
    <t>Miljan</t>
  </si>
  <si>
    <t>Garović</t>
  </si>
  <si>
    <t>2</t>
  </si>
  <si>
    <t>Jasna</t>
  </si>
  <si>
    <t>Zeković</t>
  </si>
  <si>
    <t>3</t>
  </si>
  <si>
    <t>Stevan</t>
  </si>
  <si>
    <t>Rakočević</t>
  </si>
  <si>
    <t>4</t>
  </si>
  <si>
    <t>Ognjen</t>
  </si>
  <si>
    <t>Čejović</t>
  </si>
  <si>
    <t>5</t>
  </si>
  <si>
    <t>Boris</t>
  </si>
  <si>
    <t>Jovanović</t>
  </si>
  <si>
    <t>6</t>
  </si>
  <si>
    <t>Nikola</t>
  </si>
  <si>
    <t>Milić</t>
  </si>
  <si>
    <t>7</t>
  </si>
  <si>
    <t>Anđelko</t>
  </si>
  <si>
    <t>Obradović</t>
  </si>
  <si>
    <t>8</t>
  </si>
  <si>
    <t>Velimir</t>
  </si>
  <si>
    <t>Dobrović</t>
  </si>
  <si>
    <t>OBRAZAC za evidenciju osvojenih poena na predmetu i predlog ocjene, studijske 2020/2021. zimski semestar</t>
  </si>
  <si>
    <t>K2 Z</t>
  </si>
  <si>
    <t>POP - T</t>
  </si>
  <si>
    <t>POP - 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</si>
</sst>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;\-0;0"/>
    <numFmt numFmtId="175" formatCode="0.0_ ;\-0.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3" fillId="34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8" fillId="0" borderId="0" xfId="0" applyNumberFormat="1" applyFont="1" applyAlignment="1" applyProtection="1">
      <alignment horizontal="center" vertical="center"/>
      <protection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9"/>
  <sheetViews>
    <sheetView tabSelected="1" zoomScale="80" zoomScaleNormal="80" zoomScalePageLayoutView="0" workbookViewId="0" topLeftCell="A1">
      <selection activeCell="N24" sqref="N24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5" customWidth="1"/>
    <col min="12" max="12" width="7.57421875" style="0" customWidth="1"/>
    <col min="13" max="13" width="7.57421875" style="39" customWidth="1"/>
    <col min="14" max="14" width="12.00390625" style="0" customWidth="1"/>
    <col min="15" max="15" width="6.140625" style="0" customWidth="1"/>
    <col min="16" max="16" width="6.140625" style="39" customWidth="1"/>
    <col min="17" max="17" width="6.7109375" style="0" customWidth="1"/>
    <col min="18" max="18" width="10.00390625" style="0" customWidth="1"/>
    <col min="19" max="19" width="7.140625" style="29" customWidth="1"/>
    <col min="20" max="20" width="7.421875" style="30" customWidth="1"/>
    <col min="21" max="21" width="9.57421875" style="30" customWidth="1"/>
    <col min="22" max="22" width="9.28125" style="30" customWidth="1"/>
    <col min="25" max="25" width="15.8515625" style="0" customWidth="1"/>
  </cols>
  <sheetData>
    <row r="1" spans="1:22" ht="14.25">
      <c r="A1" s="50" t="s">
        <v>32</v>
      </c>
      <c r="B1" s="54" t="s">
        <v>31</v>
      </c>
      <c r="C1" s="56" t="s">
        <v>33</v>
      </c>
      <c r="D1" s="57" t="s">
        <v>21</v>
      </c>
      <c r="E1" s="57" t="s">
        <v>22</v>
      </c>
      <c r="F1" s="58" t="s">
        <v>46</v>
      </c>
      <c r="G1" s="58"/>
      <c r="H1" s="58"/>
      <c r="I1" s="58"/>
      <c r="J1" s="4" t="s">
        <v>24</v>
      </c>
      <c r="K1" s="59" t="s">
        <v>23</v>
      </c>
      <c r="L1" s="59" t="s">
        <v>23</v>
      </c>
      <c r="M1" s="97" t="s">
        <v>82</v>
      </c>
      <c r="N1" s="59" t="s">
        <v>83</v>
      </c>
      <c r="O1" s="45" t="s">
        <v>81</v>
      </c>
      <c r="P1" s="40" t="s">
        <v>25</v>
      </c>
      <c r="Q1" s="45" t="s">
        <v>26</v>
      </c>
      <c r="R1" s="45" t="s">
        <v>47</v>
      </c>
      <c r="S1" s="51" t="s">
        <v>27</v>
      </c>
      <c r="T1" s="51" t="s">
        <v>28</v>
      </c>
      <c r="U1" s="47" t="s">
        <v>29</v>
      </c>
      <c r="V1" s="47" t="s">
        <v>30</v>
      </c>
    </row>
    <row r="2" spans="1:27" ht="14.25">
      <c r="A2" s="50"/>
      <c r="B2" s="55"/>
      <c r="C2" s="55"/>
      <c r="D2" s="55"/>
      <c r="E2" s="55"/>
      <c r="F2" s="24" t="s">
        <v>44</v>
      </c>
      <c r="G2" s="24" t="s">
        <v>45</v>
      </c>
      <c r="H2" s="24" t="s">
        <v>37</v>
      </c>
      <c r="I2" s="24" t="s">
        <v>38</v>
      </c>
      <c r="J2" s="24" t="s">
        <v>24</v>
      </c>
      <c r="K2" s="46"/>
      <c r="L2" s="46"/>
      <c r="M2" s="98"/>
      <c r="N2" s="46"/>
      <c r="O2" s="46"/>
      <c r="P2" s="41" t="s">
        <v>50</v>
      </c>
      <c r="Q2" s="46"/>
      <c r="R2" s="46"/>
      <c r="S2" s="52"/>
      <c r="T2" s="53"/>
      <c r="U2" s="48"/>
      <c r="V2" s="49"/>
      <c r="Y2" s="25"/>
      <c r="Z2" s="26"/>
      <c r="AA2" s="25"/>
    </row>
    <row r="3" spans="1:27" ht="14.25">
      <c r="A3" s="1">
        <v>1</v>
      </c>
      <c r="B3" s="39" t="s">
        <v>55</v>
      </c>
      <c r="C3" s="39" t="s">
        <v>56</v>
      </c>
      <c r="D3" s="39" t="s">
        <v>57</v>
      </c>
      <c r="E3" s="39" t="s">
        <v>58</v>
      </c>
      <c r="F3" s="33"/>
      <c r="G3" s="33"/>
      <c r="H3" s="33"/>
      <c r="I3" s="33"/>
      <c r="J3" s="33"/>
      <c r="K3" s="36">
        <v>20</v>
      </c>
      <c r="L3" s="33">
        <v>25</v>
      </c>
      <c r="M3" s="33"/>
      <c r="N3" s="33"/>
      <c r="O3" s="34">
        <v>25</v>
      </c>
      <c r="P3" s="34">
        <v>25</v>
      </c>
      <c r="Q3" s="33"/>
      <c r="R3" s="33"/>
      <c r="S3" s="42">
        <f>MAX(K3+L3,M3+N3)</f>
        <v>45</v>
      </c>
      <c r="T3" s="42">
        <f>MAX(O3+P3,Q3+R3)</f>
        <v>50</v>
      </c>
      <c r="U3" s="42">
        <f>S3+T3+F3+G3+H3+I3+J3</f>
        <v>95</v>
      </c>
      <c r="V3" s="42" t="str">
        <f>IF(U3&gt;=89.5,"A",IF(U3&gt;=79.5,"B",IF(U3&gt;=69.5,"C",IF(U3&gt;=59.5,"D",IF(U3&gt;=50,"E","F")))))</f>
        <v>A</v>
      </c>
      <c r="Y3" s="25"/>
      <c r="Z3" s="26"/>
      <c r="AA3" s="25"/>
    </row>
    <row r="4" spans="1:27" ht="14.25">
      <c r="A4">
        <v>2</v>
      </c>
      <c r="B4" s="39" t="s">
        <v>59</v>
      </c>
      <c r="C4" s="39" t="s">
        <v>56</v>
      </c>
      <c r="D4" s="39" t="s">
        <v>60</v>
      </c>
      <c r="E4" s="39" t="s">
        <v>61</v>
      </c>
      <c r="F4" s="33"/>
      <c r="G4" s="33"/>
      <c r="H4" s="33"/>
      <c r="I4" s="33"/>
      <c r="J4" s="33"/>
      <c r="K4" s="36"/>
      <c r="L4" s="33"/>
      <c r="M4" s="33">
        <v>0</v>
      </c>
      <c r="N4" s="33"/>
      <c r="O4" s="34"/>
      <c r="P4" s="34"/>
      <c r="Q4" s="33"/>
      <c r="R4" s="33"/>
      <c r="S4" s="44">
        <f aca="true" t="shared" si="0" ref="S4:S10">MAX(K4+L4,M4+N4)</f>
        <v>0</v>
      </c>
      <c r="T4" s="44">
        <f aca="true" t="shared" si="1" ref="T4:T10">MAX(O4+P4,Q4+R4)</f>
        <v>0</v>
      </c>
      <c r="U4" s="44">
        <f aca="true" t="shared" si="2" ref="U4:U10">S4+T4+F4+G4+H4+I4+J4</f>
        <v>0</v>
      </c>
      <c r="V4" s="44" t="str">
        <f aca="true" t="shared" si="3" ref="V4:V10">IF(U4&gt;=89.5,"A",IF(U4&gt;=79.5,"B",IF(U4&gt;=69.5,"C",IF(U4&gt;=59.5,"D",IF(U4&gt;=50,"E","F")))))</f>
        <v>F</v>
      </c>
      <c r="Y4" s="27"/>
      <c r="Z4" s="25"/>
      <c r="AA4" s="25"/>
    </row>
    <row r="5" spans="1:27" ht="14.25">
      <c r="A5" s="1">
        <v>3</v>
      </c>
      <c r="B5" s="39" t="s">
        <v>62</v>
      </c>
      <c r="C5" s="39" t="s">
        <v>56</v>
      </c>
      <c r="D5" s="39" t="s">
        <v>63</v>
      </c>
      <c r="E5" s="39" t="s">
        <v>64</v>
      </c>
      <c r="F5" s="33"/>
      <c r="G5" s="33"/>
      <c r="H5" s="33"/>
      <c r="I5" s="33"/>
      <c r="J5" s="33"/>
      <c r="K5" s="36">
        <v>25</v>
      </c>
      <c r="L5" s="33">
        <v>25</v>
      </c>
      <c r="M5" s="33"/>
      <c r="N5" s="33"/>
      <c r="O5" s="34">
        <v>25</v>
      </c>
      <c r="P5" s="34">
        <v>25</v>
      </c>
      <c r="Q5" s="33"/>
      <c r="R5" s="33"/>
      <c r="S5" s="44">
        <f t="shared" si="0"/>
        <v>50</v>
      </c>
      <c r="T5" s="44">
        <f t="shared" si="1"/>
        <v>50</v>
      </c>
      <c r="U5" s="44">
        <f t="shared" si="2"/>
        <v>100</v>
      </c>
      <c r="V5" s="44" t="str">
        <f t="shared" si="3"/>
        <v>A</v>
      </c>
      <c r="Y5" s="27"/>
      <c r="Z5" s="25"/>
      <c r="AA5" s="25"/>
    </row>
    <row r="6" spans="1:27" ht="14.25">
      <c r="A6" s="39">
        <v>4</v>
      </c>
      <c r="B6" s="39" t="s">
        <v>65</v>
      </c>
      <c r="C6" s="39" t="s">
        <v>56</v>
      </c>
      <c r="D6" s="39" t="s">
        <v>66</v>
      </c>
      <c r="E6" s="39" t="s">
        <v>67</v>
      </c>
      <c r="F6" s="33"/>
      <c r="G6" s="33"/>
      <c r="H6" s="33"/>
      <c r="I6" s="33"/>
      <c r="J6" s="33"/>
      <c r="K6" s="36">
        <v>25</v>
      </c>
      <c r="L6" s="33">
        <v>25</v>
      </c>
      <c r="M6" s="33"/>
      <c r="N6" s="33"/>
      <c r="O6" s="34">
        <v>25</v>
      </c>
      <c r="P6" s="34">
        <v>18</v>
      </c>
      <c r="Q6" s="33"/>
      <c r="R6" s="33"/>
      <c r="S6" s="44">
        <f t="shared" si="0"/>
        <v>50</v>
      </c>
      <c r="T6" s="44">
        <f t="shared" si="1"/>
        <v>43</v>
      </c>
      <c r="U6" s="44">
        <f t="shared" si="2"/>
        <v>93</v>
      </c>
      <c r="V6" s="44" t="str">
        <f t="shared" si="3"/>
        <v>A</v>
      </c>
      <c r="Y6" s="27"/>
      <c r="Z6" s="25"/>
      <c r="AA6" s="25"/>
    </row>
    <row r="7" spans="1:22" ht="14.25">
      <c r="A7" s="1">
        <v>5</v>
      </c>
      <c r="B7" s="39" t="s">
        <v>68</v>
      </c>
      <c r="C7" s="39" t="s">
        <v>56</v>
      </c>
      <c r="D7" s="39" t="s">
        <v>69</v>
      </c>
      <c r="E7" s="39" t="s">
        <v>70</v>
      </c>
      <c r="F7" s="33"/>
      <c r="G7" s="33"/>
      <c r="H7" s="33"/>
      <c r="I7" s="33"/>
      <c r="J7" s="33"/>
      <c r="K7" s="36">
        <v>25</v>
      </c>
      <c r="L7" s="33">
        <v>25</v>
      </c>
      <c r="M7" s="33"/>
      <c r="N7" s="33"/>
      <c r="O7" s="34">
        <v>25</v>
      </c>
      <c r="P7" s="34">
        <v>18</v>
      </c>
      <c r="Q7" s="33"/>
      <c r="R7" s="33"/>
      <c r="S7" s="44">
        <f t="shared" si="0"/>
        <v>50</v>
      </c>
      <c r="T7" s="44">
        <f t="shared" si="1"/>
        <v>43</v>
      </c>
      <c r="U7" s="44">
        <f t="shared" si="2"/>
        <v>93</v>
      </c>
      <c r="V7" s="44" t="str">
        <f t="shared" si="3"/>
        <v>A</v>
      </c>
    </row>
    <row r="8" spans="1:22" ht="14.25">
      <c r="A8" s="39">
        <v>6</v>
      </c>
      <c r="B8" s="39" t="s">
        <v>71</v>
      </c>
      <c r="C8" s="39" t="s">
        <v>56</v>
      </c>
      <c r="D8" s="39" t="s">
        <v>72</v>
      </c>
      <c r="E8" s="39" t="s">
        <v>73</v>
      </c>
      <c r="F8" s="33"/>
      <c r="G8" s="33"/>
      <c r="H8" s="33"/>
      <c r="I8" s="33"/>
      <c r="J8" s="33"/>
      <c r="K8" s="36">
        <v>25</v>
      </c>
      <c r="L8" s="33">
        <v>25</v>
      </c>
      <c r="M8" s="33"/>
      <c r="N8" s="33"/>
      <c r="O8" s="34">
        <v>25</v>
      </c>
      <c r="P8" s="34">
        <v>25</v>
      </c>
      <c r="Q8" s="33"/>
      <c r="R8" s="33"/>
      <c r="S8" s="44">
        <f t="shared" si="0"/>
        <v>50</v>
      </c>
      <c r="T8" s="44">
        <f t="shared" si="1"/>
        <v>50</v>
      </c>
      <c r="U8" s="44">
        <f t="shared" si="2"/>
        <v>100</v>
      </c>
      <c r="V8" s="44" t="str">
        <f t="shared" si="3"/>
        <v>A</v>
      </c>
    </row>
    <row r="9" spans="1:22" ht="14.25">
      <c r="A9" s="1">
        <v>7</v>
      </c>
      <c r="B9" s="39" t="s">
        <v>74</v>
      </c>
      <c r="C9" s="39" t="s">
        <v>56</v>
      </c>
      <c r="D9" s="39" t="s">
        <v>75</v>
      </c>
      <c r="E9" s="39" t="s">
        <v>76</v>
      </c>
      <c r="F9" s="33"/>
      <c r="G9" s="33"/>
      <c r="H9" s="33"/>
      <c r="I9" s="33"/>
      <c r="J9" s="33"/>
      <c r="K9" s="36"/>
      <c r="L9" s="33"/>
      <c r="M9" s="33">
        <v>18</v>
      </c>
      <c r="N9" s="33"/>
      <c r="O9" s="34">
        <v>25</v>
      </c>
      <c r="P9" s="34">
        <v>17</v>
      </c>
      <c r="Q9" s="33"/>
      <c r="R9" s="33"/>
      <c r="S9" s="44">
        <f t="shared" si="0"/>
        <v>18</v>
      </c>
      <c r="T9" s="44">
        <f t="shared" si="1"/>
        <v>42</v>
      </c>
      <c r="U9" s="44">
        <f t="shared" si="2"/>
        <v>60</v>
      </c>
      <c r="V9" s="44" t="str">
        <f t="shared" si="3"/>
        <v>D</v>
      </c>
    </row>
    <row r="10" spans="1:22" ht="14.25">
      <c r="A10" s="39">
        <v>8</v>
      </c>
      <c r="B10" s="39" t="s">
        <v>77</v>
      </c>
      <c r="C10" s="39" t="s">
        <v>56</v>
      </c>
      <c r="D10" s="39" t="s">
        <v>78</v>
      </c>
      <c r="E10" s="39" t="s">
        <v>79</v>
      </c>
      <c r="F10" s="33"/>
      <c r="G10" s="33"/>
      <c r="H10" s="33"/>
      <c r="I10" s="33"/>
      <c r="J10" s="33"/>
      <c r="K10" s="36">
        <v>25</v>
      </c>
      <c r="L10" s="33">
        <v>11</v>
      </c>
      <c r="M10" s="33"/>
      <c r="N10" s="33"/>
      <c r="O10" s="34">
        <v>25</v>
      </c>
      <c r="P10" s="34">
        <v>19</v>
      </c>
      <c r="Q10" s="33"/>
      <c r="R10" s="33"/>
      <c r="S10" s="44">
        <f t="shared" si="0"/>
        <v>36</v>
      </c>
      <c r="T10" s="44">
        <f t="shared" si="1"/>
        <v>44</v>
      </c>
      <c r="U10" s="44">
        <f t="shared" si="2"/>
        <v>80</v>
      </c>
      <c r="V10" s="44" t="str">
        <f t="shared" si="3"/>
        <v>B</v>
      </c>
    </row>
    <row r="11" spans="2:22" ht="14.25">
      <c r="B11"/>
      <c r="C11" s="27"/>
      <c r="D11" s="25"/>
      <c r="E11" s="25"/>
      <c r="K11"/>
      <c r="L11" s="29"/>
      <c r="M11" s="29"/>
      <c r="S11"/>
      <c r="T11"/>
      <c r="U11"/>
      <c r="V11"/>
    </row>
    <row r="12" spans="2:22" ht="14.25">
      <c r="B12"/>
      <c r="C12" s="27"/>
      <c r="D12" s="25"/>
      <c r="E12" s="25"/>
      <c r="K12"/>
      <c r="S12"/>
      <c r="T12"/>
      <c r="U12"/>
      <c r="V12"/>
    </row>
    <row r="13" spans="2:22" ht="14.25">
      <c r="B13"/>
      <c r="C13" s="27"/>
      <c r="D13" s="25"/>
      <c r="E13" s="25"/>
      <c r="K13"/>
      <c r="S13"/>
      <c r="T13"/>
      <c r="U13"/>
      <c r="V13"/>
    </row>
    <row r="14" spans="2:27" ht="14.25">
      <c r="B14"/>
      <c r="C14" s="27"/>
      <c r="D14" s="25"/>
      <c r="E14" s="25"/>
      <c r="K14"/>
      <c r="S14"/>
      <c r="T14"/>
      <c r="U14"/>
      <c r="V14"/>
      <c r="Y14" s="27"/>
      <c r="Z14" s="25"/>
      <c r="AA14" s="25"/>
    </row>
    <row r="15" spans="2:27" ht="14.25">
      <c r="B15"/>
      <c r="C15" s="27"/>
      <c r="D15" s="25"/>
      <c r="E15" s="25"/>
      <c r="K15"/>
      <c r="S15"/>
      <c r="T15"/>
      <c r="U15"/>
      <c r="V15"/>
      <c r="Y15" s="27"/>
      <c r="Z15" s="25"/>
      <c r="AA15" s="25"/>
    </row>
    <row r="16" spans="2:27" ht="14.25">
      <c r="B16"/>
      <c r="C16" s="27"/>
      <c r="D16" s="25"/>
      <c r="E16" s="25"/>
      <c r="K16"/>
      <c r="S16"/>
      <c r="T16"/>
      <c r="U16"/>
      <c r="V16"/>
      <c r="Y16" s="27"/>
      <c r="Z16" s="25"/>
      <c r="AA16" s="25"/>
    </row>
    <row r="17" spans="2:27" ht="14.25">
      <c r="B17"/>
      <c r="K17"/>
      <c r="S17"/>
      <c r="T17"/>
      <c r="U17"/>
      <c r="V17"/>
      <c r="Y17" s="27"/>
      <c r="Z17" s="25"/>
      <c r="AA17" s="25"/>
    </row>
    <row r="18" spans="2:27" ht="14.25">
      <c r="B18"/>
      <c r="K18"/>
      <c r="S18"/>
      <c r="T18"/>
      <c r="U18"/>
      <c r="V18"/>
      <c r="Y18" s="27"/>
      <c r="Z18" s="25"/>
      <c r="AA18" s="25"/>
    </row>
    <row r="19" spans="2:27" ht="14.25">
      <c r="B19"/>
      <c r="K19"/>
      <c r="S19"/>
      <c r="T19"/>
      <c r="U19"/>
      <c r="V19"/>
      <c r="Y19" s="27"/>
      <c r="Z19" s="25"/>
      <c r="AA19" s="25"/>
    </row>
    <row r="20" spans="2:27" ht="14.25">
      <c r="B20"/>
      <c r="K20"/>
      <c r="S20"/>
      <c r="T20"/>
      <c r="U20"/>
      <c r="V20"/>
      <c r="Y20" s="27"/>
      <c r="Z20" s="25"/>
      <c r="AA20" s="25"/>
    </row>
    <row r="21" spans="2:27" ht="14.25">
      <c r="B21"/>
      <c r="K21"/>
      <c r="S21"/>
      <c r="T21"/>
      <c r="U21"/>
      <c r="V21"/>
      <c r="Y21" s="27"/>
      <c r="Z21" s="25"/>
      <c r="AA21" s="25"/>
    </row>
    <row r="22" spans="2:27" ht="14.25">
      <c r="B22"/>
      <c r="K22"/>
      <c r="S22"/>
      <c r="T22"/>
      <c r="U22"/>
      <c r="V22"/>
      <c r="Y22" s="27"/>
      <c r="Z22" s="25"/>
      <c r="AA22" s="25"/>
    </row>
    <row r="23" spans="2:27" ht="14.25">
      <c r="B23"/>
      <c r="K23"/>
      <c r="S23"/>
      <c r="T23"/>
      <c r="U23"/>
      <c r="V23"/>
      <c r="Y23" s="27"/>
      <c r="Z23" s="25"/>
      <c r="AA23" s="25"/>
    </row>
    <row r="24" spans="2:27" ht="14.25">
      <c r="B24"/>
      <c r="K24"/>
      <c r="S24"/>
      <c r="T24"/>
      <c r="U24"/>
      <c r="V24"/>
      <c r="Y24" s="27"/>
      <c r="Z24" s="25"/>
      <c r="AA24" s="25"/>
    </row>
    <row r="25" spans="2:27" ht="14.25">
      <c r="B25"/>
      <c r="K25"/>
      <c r="S25"/>
      <c r="T25"/>
      <c r="U25"/>
      <c r="V25"/>
      <c r="Y25" s="27"/>
      <c r="Z25" s="25"/>
      <c r="AA25" s="25"/>
    </row>
    <row r="26" spans="2:27" ht="14.25">
      <c r="B26"/>
      <c r="K26"/>
      <c r="S26"/>
      <c r="T26"/>
      <c r="U26"/>
      <c r="V26"/>
      <c r="Y26" s="27"/>
      <c r="Z26" s="25"/>
      <c r="AA26" s="25"/>
    </row>
    <row r="27" spans="2:27" ht="14.25">
      <c r="B27"/>
      <c r="K27"/>
      <c r="S27"/>
      <c r="T27"/>
      <c r="U27"/>
      <c r="V27"/>
      <c r="Y27" s="27"/>
      <c r="Z27" s="25"/>
      <c r="AA27" s="25"/>
    </row>
    <row r="28" spans="2:27" ht="14.25">
      <c r="B28"/>
      <c r="K28"/>
      <c r="S28"/>
      <c r="T28"/>
      <c r="U28"/>
      <c r="V28"/>
      <c r="Y28" s="27"/>
      <c r="Z28" s="25"/>
      <c r="AA28" s="25"/>
    </row>
    <row r="29" spans="2:27" ht="14.25">
      <c r="B29"/>
      <c r="K29"/>
      <c r="S29"/>
      <c r="T29"/>
      <c r="U29"/>
      <c r="V29"/>
      <c r="Y29" s="27"/>
      <c r="Z29" s="25"/>
      <c r="AA29" s="25"/>
    </row>
    <row r="30" spans="2:27" ht="14.25">
      <c r="B30"/>
      <c r="K30"/>
      <c r="S30"/>
      <c r="T30"/>
      <c r="U30"/>
      <c r="V30"/>
      <c r="Y30" s="27"/>
      <c r="Z30" s="25"/>
      <c r="AA30" s="25"/>
    </row>
    <row r="31" spans="2:27" ht="14.25">
      <c r="B31"/>
      <c r="K31"/>
      <c r="S31"/>
      <c r="T31"/>
      <c r="U31"/>
      <c r="V31"/>
      <c r="Y31" s="27"/>
      <c r="Z31" s="25"/>
      <c r="AA31" s="25"/>
    </row>
    <row r="32" spans="2:27" ht="14.25">
      <c r="B32"/>
      <c r="K32"/>
      <c r="S32"/>
      <c r="T32"/>
      <c r="U32"/>
      <c r="V32"/>
      <c r="Y32" s="27"/>
      <c r="Z32" s="25"/>
      <c r="AA32" s="25"/>
    </row>
    <row r="33" spans="2:27" ht="14.25">
      <c r="B33"/>
      <c r="K33"/>
      <c r="S33"/>
      <c r="T33"/>
      <c r="U33"/>
      <c r="V33"/>
      <c r="Y33" s="27"/>
      <c r="Z33" s="25"/>
      <c r="AA33" s="25"/>
    </row>
    <row r="34" spans="2:27" ht="14.25">
      <c r="B34"/>
      <c r="K34"/>
      <c r="S34"/>
      <c r="T34"/>
      <c r="U34"/>
      <c r="V34"/>
      <c r="Y34" s="27"/>
      <c r="Z34" s="25"/>
      <c r="AA34" s="25"/>
    </row>
    <row r="35" spans="2:27" ht="14.25">
      <c r="B35"/>
      <c r="K35"/>
      <c r="S35"/>
      <c r="T35"/>
      <c r="U35"/>
      <c r="V35"/>
      <c r="Y35" s="27"/>
      <c r="Z35" s="25"/>
      <c r="AA35" s="25"/>
    </row>
    <row r="36" spans="2:27" ht="14.25">
      <c r="B36"/>
      <c r="K36"/>
      <c r="S36"/>
      <c r="T36"/>
      <c r="U36"/>
      <c r="V36"/>
      <c r="Y36" s="27"/>
      <c r="Z36" s="25"/>
      <c r="AA36" s="25"/>
    </row>
    <row r="37" spans="2:22" ht="14.25">
      <c r="B37"/>
      <c r="K37"/>
      <c r="S37"/>
      <c r="T37"/>
      <c r="U37"/>
      <c r="V37"/>
    </row>
    <row r="38" spans="2:22" ht="14.25">
      <c r="B38"/>
      <c r="K38"/>
      <c r="S38"/>
      <c r="T38"/>
      <c r="U38"/>
      <c r="V38"/>
    </row>
    <row r="39" spans="2:22" ht="14.25">
      <c r="B39"/>
      <c r="K39"/>
      <c r="S39"/>
      <c r="T39"/>
      <c r="U39"/>
      <c r="V39"/>
    </row>
    <row r="40" spans="2:22" ht="14.25">
      <c r="B40"/>
      <c r="K40"/>
      <c r="S40"/>
      <c r="T40"/>
      <c r="U40"/>
      <c r="V40"/>
    </row>
    <row r="41" spans="2:22" ht="14.25">
      <c r="B41"/>
      <c r="K41"/>
      <c r="S41"/>
      <c r="T41"/>
      <c r="U41"/>
      <c r="V41"/>
    </row>
    <row r="42" spans="2:22" ht="14.25">
      <c r="B42"/>
      <c r="K42"/>
      <c r="S42"/>
      <c r="T42"/>
      <c r="U42"/>
      <c r="V42"/>
    </row>
    <row r="43" spans="2:27" ht="14.25">
      <c r="B43"/>
      <c r="K43"/>
      <c r="S43"/>
      <c r="T43"/>
      <c r="U43"/>
      <c r="V43"/>
      <c r="Y43" s="27"/>
      <c r="Z43" s="25"/>
      <c r="AA43" s="25"/>
    </row>
    <row r="44" spans="2:27" ht="14.25">
      <c r="B44"/>
      <c r="K44"/>
      <c r="S44"/>
      <c r="T44"/>
      <c r="U44"/>
      <c r="V44"/>
      <c r="Y44" s="27"/>
      <c r="Z44" s="25"/>
      <c r="AA44" s="25"/>
    </row>
    <row r="45" spans="2:27" ht="14.25">
      <c r="B45"/>
      <c r="K45"/>
      <c r="S45"/>
      <c r="T45"/>
      <c r="U45"/>
      <c r="V45"/>
      <c r="Y45" s="27"/>
      <c r="Z45" s="25"/>
      <c r="AA45" s="25"/>
    </row>
    <row r="46" spans="2:27" ht="14.25">
      <c r="B46"/>
      <c r="K46"/>
      <c r="S46"/>
      <c r="T46"/>
      <c r="U46"/>
      <c r="V46"/>
      <c r="Y46" s="27"/>
      <c r="Z46" s="25"/>
      <c r="AA46" s="25"/>
    </row>
    <row r="47" spans="2:27" ht="14.25">
      <c r="B47"/>
      <c r="K47"/>
      <c r="S47"/>
      <c r="T47"/>
      <c r="U47"/>
      <c r="V47"/>
      <c r="Y47" s="27"/>
      <c r="Z47" s="25"/>
      <c r="AA47" s="25"/>
    </row>
    <row r="48" spans="2:27" ht="14.25">
      <c r="B48"/>
      <c r="K48"/>
      <c r="S48"/>
      <c r="T48"/>
      <c r="U48"/>
      <c r="V48"/>
      <c r="Y48" s="27"/>
      <c r="Z48" s="25"/>
      <c r="AA48" s="25"/>
    </row>
    <row r="49" spans="2:27" ht="14.25">
      <c r="B49"/>
      <c r="K49"/>
      <c r="S49"/>
      <c r="T49"/>
      <c r="U49"/>
      <c r="V49"/>
      <c r="Y49" s="27"/>
      <c r="Z49" s="25"/>
      <c r="AA49" s="25"/>
    </row>
    <row r="50" spans="2:27" ht="14.25">
      <c r="B50"/>
      <c r="K50"/>
      <c r="S50"/>
      <c r="T50"/>
      <c r="U50"/>
      <c r="V50"/>
      <c r="Y50" s="27"/>
      <c r="Z50" s="25"/>
      <c r="AA50" s="25"/>
    </row>
    <row r="51" spans="2:27" ht="14.25">
      <c r="B51"/>
      <c r="K51"/>
      <c r="S51"/>
      <c r="T51"/>
      <c r="U51"/>
      <c r="V51"/>
      <c r="Y51" s="27"/>
      <c r="Z51" s="25"/>
      <c r="AA51" s="25"/>
    </row>
    <row r="52" spans="2:27" ht="14.25">
      <c r="B52"/>
      <c r="K52"/>
      <c r="S52"/>
      <c r="T52"/>
      <c r="U52"/>
      <c r="V52"/>
      <c r="Y52" s="27"/>
      <c r="Z52" s="25"/>
      <c r="AA52" s="25"/>
    </row>
    <row r="53" spans="2:22" ht="14.25">
      <c r="B53"/>
      <c r="K53"/>
      <c r="S53"/>
      <c r="T53"/>
      <c r="U53"/>
      <c r="V53"/>
    </row>
    <row r="54" spans="2:22" ht="14.25">
      <c r="B54"/>
      <c r="K54"/>
      <c r="S54"/>
      <c r="T54"/>
      <c r="U54"/>
      <c r="V54"/>
    </row>
    <row r="55" spans="2:22" ht="14.25">
      <c r="B55"/>
      <c r="K55"/>
      <c r="S55"/>
      <c r="T55"/>
      <c r="U55"/>
      <c r="V55"/>
    </row>
    <row r="56" spans="2:22" ht="14.25">
      <c r="B56"/>
      <c r="K56"/>
      <c r="S56"/>
      <c r="T56"/>
      <c r="U56"/>
      <c r="V56"/>
    </row>
    <row r="57" spans="2:22" ht="14.25">
      <c r="B57"/>
      <c r="K57"/>
      <c r="S57"/>
      <c r="T57"/>
      <c r="U57"/>
      <c r="V57"/>
    </row>
    <row r="58" spans="2:22" ht="14.25">
      <c r="B58"/>
      <c r="K58"/>
      <c r="S58"/>
      <c r="T58"/>
      <c r="U58"/>
      <c r="V58"/>
    </row>
    <row r="59" spans="2:22" ht="14.25">
      <c r="B59"/>
      <c r="K59"/>
      <c r="S59"/>
      <c r="T59"/>
      <c r="U59"/>
      <c r="V59"/>
    </row>
    <row r="60" spans="2:22" ht="14.25">
      <c r="B60"/>
      <c r="K60"/>
      <c r="S60"/>
      <c r="T60"/>
      <c r="U60"/>
      <c r="V60"/>
    </row>
    <row r="61" spans="2:22" ht="14.25">
      <c r="B61"/>
      <c r="K61"/>
      <c r="S61"/>
      <c r="T61"/>
      <c r="U61"/>
      <c r="V61"/>
    </row>
    <row r="62" spans="2:22" ht="14.25">
      <c r="B62"/>
      <c r="K62"/>
      <c r="S62"/>
      <c r="T62"/>
      <c r="U62"/>
      <c r="V62"/>
    </row>
    <row r="63" spans="2:22" ht="14.25">
      <c r="B63"/>
      <c r="K63"/>
      <c r="S63"/>
      <c r="T63"/>
      <c r="U63"/>
      <c r="V63"/>
    </row>
    <row r="64" spans="2:22" ht="14.25">
      <c r="B64"/>
      <c r="K64"/>
      <c r="S64"/>
      <c r="T64"/>
      <c r="U64"/>
      <c r="V64"/>
    </row>
    <row r="65" spans="2:22" ht="14.25">
      <c r="B65"/>
      <c r="K65"/>
      <c r="S65"/>
      <c r="T65"/>
      <c r="U65"/>
      <c r="V65"/>
    </row>
    <row r="66" spans="2:22" ht="14.25">
      <c r="B66"/>
      <c r="K66"/>
      <c r="S66"/>
      <c r="T66"/>
      <c r="U66"/>
      <c r="V66"/>
    </row>
    <row r="67" spans="2:22" ht="14.25">
      <c r="B67"/>
      <c r="K67"/>
      <c r="S67"/>
      <c r="T67"/>
      <c r="U67"/>
      <c r="V67"/>
    </row>
    <row r="68" spans="2:22" ht="14.25">
      <c r="B68"/>
      <c r="K68"/>
      <c r="S68"/>
      <c r="T68"/>
      <c r="U68"/>
      <c r="V68"/>
    </row>
    <row r="69" spans="2:22" ht="14.25">
      <c r="B69"/>
      <c r="K69"/>
      <c r="S69"/>
      <c r="T69"/>
      <c r="U69"/>
      <c r="V69"/>
    </row>
    <row r="70" spans="2:22" ht="14.25">
      <c r="B70"/>
      <c r="K70"/>
      <c r="S70"/>
      <c r="T70"/>
      <c r="U70"/>
      <c r="V70"/>
    </row>
    <row r="71" spans="2:22" ht="14.25">
      <c r="B71"/>
      <c r="K71"/>
      <c r="S71"/>
      <c r="T71"/>
      <c r="U71"/>
      <c r="V71"/>
    </row>
    <row r="72" spans="2:2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4.25">
      <c r="B73"/>
      <c r="K73"/>
      <c r="S73"/>
      <c r="T73"/>
      <c r="U73"/>
      <c r="V73"/>
    </row>
    <row r="74" spans="2:22" ht="14.25">
      <c r="B74"/>
      <c r="K74"/>
      <c r="S74"/>
      <c r="T74"/>
      <c r="U74"/>
      <c r="V74"/>
    </row>
    <row r="75" spans="2:22" ht="14.25">
      <c r="B75"/>
      <c r="K75"/>
      <c r="S75"/>
      <c r="T75"/>
      <c r="U75"/>
      <c r="V75"/>
    </row>
    <row r="76" spans="2:22" ht="14.25">
      <c r="B76"/>
      <c r="K76"/>
      <c r="S76"/>
      <c r="T76"/>
      <c r="U76"/>
      <c r="V76"/>
    </row>
    <row r="77" spans="2:22" ht="14.25">
      <c r="B77"/>
      <c r="K77"/>
      <c r="S77"/>
      <c r="T77"/>
      <c r="U77"/>
      <c r="V77"/>
    </row>
    <row r="78" spans="2:22" ht="14.25">
      <c r="B78"/>
      <c r="K78"/>
      <c r="S78"/>
      <c r="T78"/>
      <c r="U78"/>
      <c r="V78"/>
    </row>
    <row r="79" spans="2:22" ht="14.25">
      <c r="B79"/>
      <c r="K79"/>
      <c r="S79"/>
      <c r="T79"/>
      <c r="U79"/>
      <c r="V79"/>
    </row>
    <row r="80" spans="2:22" ht="14.25">
      <c r="B80"/>
      <c r="K80"/>
      <c r="S80"/>
      <c r="T80"/>
      <c r="U80"/>
      <c r="V80"/>
    </row>
    <row r="81" spans="13:16" ht="14.25">
      <c r="M81" s="39"/>
      <c r="P81" s="39"/>
    </row>
    <row r="82" spans="13:16" ht="14.25">
      <c r="M82" s="39"/>
      <c r="P82" s="39"/>
    </row>
    <row r="83" spans="13:16" ht="14.25">
      <c r="M83" s="39"/>
      <c r="P83" s="39"/>
    </row>
    <row r="84" spans="13:16" ht="14.25">
      <c r="M84" s="39"/>
      <c r="P84" s="39"/>
    </row>
    <row r="85" spans="13:16" ht="14.25">
      <c r="M85" s="39"/>
      <c r="P85" s="39"/>
    </row>
    <row r="86" spans="13:16" ht="14.25">
      <c r="M86" s="39"/>
      <c r="P86" s="39"/>
    </row>
    <row r="87" spans="13:16" ht="14.25">
      <c r="M87" s="39"/>
      <c r="P87" s="39"/>
    </row>
    <row r="88" spans="13:16" ht="14.25">
      <c r="M88" s="39"/>
      <c r="P88" s="39"/>
    </row>
    <row r="89" spans="13:16" ht="14.25">
      <c r="M89" s="39"/>
      <c r="P89" s="39"/>
    </row>
    <row r="90" spans="13:16" ht="14.25">
      <c r="M90" s="39"/>
      <c r="P90" s="39"/>
    </row>
    <row r="91" spans="13:16" ht="14.25">
      <c r="M91" s="39"/>
      <c r="P91" s="39"/>
    </row>
    <row r="92" spans="13:16" ht="14.25">
      <c r="M92" s="39"/>
      <c r="P92" s="39"/>
    </row>
    <row r="93" spans="13:16" ht="14.25">
      <c r="M93" s="39"/>
      <c r="P93" s="39"/>
    </row>
    <row r="94" spans="13:16" ht="14.25">
      <c r="M94" s="39"/>
      <c r="P94" s="39"/>
    </row>
    <row r="95" spans="13:16" ht="14.25">
      <c r="M95" s="39"/>
      <c r="P95" s="39"/>
    </row>
    <row r="96" spans="13:16" ht="14.25">
      <c r="M96" s="39"/>
      <c r="P96" s="39"/>
    </row>
    <row r="97" spans="13:16" ht="14.25">
      <c r="M97" s="39"/>
      <c r="P97" s="39"/>
    </row>
    <row r="98" spans="13:16" ht="14.25">
      <c r="M98" s="39"/>
      <c r="P98" s="39"/>
    </row>
    <row r="99" spans="13:16" ht="14.25">
      <c r="M99" s="39"/>
      <c r="P99" s="39"/>
    </row>
    <row r="100" spans="13:16" ht="14.25">
      <c r="M100" s="39"/>
      <c r="P100" s="39"/>
    </row>
    <row r="101" spans="13:16" ht="14.25">
      <c r="M101" s="39"/>
      <c r="P101" s="39"/>
    </row>
    <row r="102" spans="13:16" ht="14.25">
      <c r="M102" s="39"/>
      <c r="P102" s="39"/>
    </row>
    <row r="103" spans="13:16" ht="14.25">
      <c r="M103" s="39"/>
      <c r="P103" s="39"/>
    </row>
    <row r="104" spans="13:16" ht="14.25">
      <c r="M104" s="39"/>
      <c r="P104" s="39"/>
    </row>
    <row r="105" spans="13:16" ht="14.25">
      <c r="M105" s="39"/>
      <c r="P105" s="39"/>
    </row>
    <row r="106" spans="13:16" ht="14.25">
      <c r="M106" s="39"/>
      <c r="P106" s="39"/>
    </row>
    <row r="107" spans="13:16" ht="14.25">
      <c r="M107" s="39"/>
      <c r="P107" s="39"/>
    </row>
    <row r="108" spans="13:16" ht="14.25">
      <c r="M108" s="39"/>
      <c r="P108" s="39"/>
    </row>
    <row r="109" spans="13:16" ht="14.25">
      <c r="M109" s="39"/>
      <c r="P109" s="39"/>
    </row>
    <row r="110" spans="13:16" ht="14.25">
      <c r="M110" s="39"/>
      <c r="P110" s="39"/>
    </row>
    <row r="111" spans="13:16" ht="14.25">
      <c r="M111" s="39"/>
      <c r="P111" s="39"/>
    </row>
    <row r="112" spans="13:16" ht="14.25">
      <c r="M112" s="39"/>
      <c r="P112" s="39"/>
    </row>
    <row r="113" spans="2:22" ht="14.25">
      <c r="B113"/>
      <c r="K113"/>
      <c r="S113"/>
      <c r="T113"/>
      <c r="U113"/>
      <c r="V113"/>
    </row>
    <row r="114" spans="2:22" ht="14.25">
      <c r="B114"/>
      <c r="K114"/>
      <c r="S114"/>
      <c r="T114"/>
      <c r="U114"/>
      <c r="V114"/>
    </row>
    <row r="115" spans="2:22" ht="14.25">
      <c r="B115"/>
      <c r="K115"/>
      <c r="S115"/>
      <c r="T115"/>
      <c r="U115"/>
      <c r="V115"/>
    </row>
    <row r="116" spans="2:22" ht="14.25">
      <c r="B116"/>
      <c r="K116"/>
      <c r="S116"/>
      <c r="T116"/>
      <c r="U116"/>
      <c r="V116"/>
    </row>
    <row r="117" spans="1:22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 s="39"/>
      <c r="N117"/>
      <c r="O117"/>
      <c r="P117" s="39"/>
      <c r="Q117"/>
      <c r="R117"/>
      <c r="S117"/>
      <c r="T117"/>
      <c r="U117"/>
      <c r="V117"/>
    </row>
    <row r="118" spans="2:22" ht="14.25">
      <c r="B118"/>
      <c r="K118"/>
      <c r="S118"/>
      <c r="T118"/>
      <c r="U118"/>
      <c r="V118"/>
    </row>
    <row r="119" spans="2:22" ht="14.25">
      <c r="B119"/>
      <c r="K119"/>
      <c r="S119"/>
      <c r="T119"/>
      <c r="U119"/>
      <c r="V119"/>
    </row>
    <row r="120" spans="2:22" ht="14.25">
      <c r="B120"/>
      <c r="K120"/>
      <c r="S120"/>
      <c r="T120"/>
      <c r="U120"/>
      <c r="V120"/>
    </row>
    <row r="121" spans="2:22" ht="14.25">
      <c r="B121"/>
      <c r="K121"/>
      <c r="S121"/>
      <c r="T121"/>
      <c r="U121"/>
      <c r="V121"/>
    </row>
    <row r="122" spans="2:22" ht="14.25">
      <c r="B122"/>
      <c r="K122"/>
      <c r="S122"/>
      <c r="T122"/>
      <c r="U122"/>
      <c r="V122"/>
    </row>
    <row r="123" spans="2:22" ht="14.25">
      <c r="B123"/>
      <c r="K123"/>
      <c r="S123"/>
      <c r="T123"/>
      <c r="U123"/>
      <c r="V123"/>
    </row>
    <row r="124" spans="2:22" ht="14.25">
      <c r="B124"/>
      <c r="K124"/>
      <c r="S124"/>
      <c r="T124"/>
      <c r="U124"/>
      <c r="V124"/>
    </row>
    <row r="125" spans="2:22" ht="14.25">
      <c r="B125"/>
      <c r="K125"/>
      <c r="S125"/>
      <c r="T125"/>
      <c r="U125"/>
      <c r="V125"/>
    </row>
    <row r="126" spans="2:22" ht="14.25">
      <c r="B126"/>
      <c r="K126"/>
      <c r="S126"/>
      <c r="T126"/>
      <c r="U126"/>
      <c r="V126"/>
    </row>
    <row r="127" spans="2:22" ht="14.25">
      <c r="B127"/>
      <c r="K127"/>
      <c r="S127"/>
      <c r="T127"/>
      <c r="U127"/>
      <c r="V127"/>
    </row>
    <row r="128" spans="2:22" ht="14.25">
      <c r="B128"/>
      <c r="K128"/>
      <c r="S128"/>
      <c r="T128"/>
      <c r="U128"/>
      <c r="V128"/>
    </row>
    <row r="129" spans="13:16" ht="14.25">
      <c r="M129" s="39"/>
      <c r="P129" s="39"/>
    </row>
    <row r="130" spans="13:16" ht="14.25">
      <c r="M130" s="39"/>
      <c r="P130" s="39"/>
    </row>
    <row r="131" spans="13:16" ht="14.25">
      <c r="M131" s="39"/>
      <c r="P131" s="39"/>
    </row>
    <row r="132" spans="13:16" ht="14.25">
      <c r="M132" s="39"/>
      <c r="P132" s="39"/>
    </row>
    <row r="133" spans="13:16" ht="14.25">
      <c r="M133" s="39"/>
      <c r="P133" s="39"/>
    </row>
    <row r="134" spans="13:16" ht="14.25">
      <c r="M134" s="39"/>
      <c r="P134" s="39"/>
    </row>
    <row r="135" spans="13:16" ht="14.25">
      <c r="M135" s="39"/>
      <c r="P135" s="39"/>
    </row>
    <row r="136" spans="13:16" ht="14.25">
      <c r="M136" s="39"/>
      <c r="P136" s="39"/>
    </row>
    <row r="137" spans="13:16" ht="14.25">
      <c r="M137" s="39"/>
      <c r="P137" s="39"/>
    </row>
    <row r="138" spans="13:16" ht="14.25">
      <c r="M138" s="39"/>
      <c r="P138" s="39"/>
    </row>
    <row r="139" spans="13:16" ht="14.25">
      <c r="M139" s="39"/>
      <c r="P139" s="39"/>
    </row>
    <row r="140" spans="13:16" ht="14.25">
      <c r="M140" s="39"/>
      <c r="P140" s="39"/>
    </row>
    <row r="141" spans="13:16" ht="14.25">
      <c r="M141" s="39"/>
      <c r="P141" s="39"/>
    </row>
    <row r="142" spans="13:16" ht="14.25">
      <c r="M142" s="39"/>
      <c r="P142" s="39"/>
    </row>
    <row r="143" spans="13:16" ht="14.25">
      <c r="M143" s="39"/>
      <c r="P143" s="39"/>
    </row>
    <row r="144" spans="13:16" ht="14.25">
      <c r="M144" s="39"/>
      <c r="P144" s="39"/>
    </row>
    <row r="145" spans="13:16" ht="14.25">
      <c r="M145" s="39"/>
      <c r="P145" s="39"/>
    </row>
    <row r="146" spans="13:16" ht="14.25">
      <c r="M146" s="39"/>
      <c r="P146" s="39"/>
    </row>
    <row r="147" spans="13:16" ht="14.25">
      <c r="M147" s="39"/>
      <c r="P147" s="39"/>
    </row>
    <row r="148" spans="13:16" ht="14.25">
      <c r="M148" s="39"/>
      <c r="P148" s="39"/>
    </row>
    <row r="149" spans="13:16" ht="14.25">
      <c r="M149" s="39"/>
      <c r="P149" s="39"/>
    </row>
    <row r="150" spans="13:16" ht="14.25">
      <c r="M150" s="39"/>
      <c r="P150" s="39"/>
    </row>
    <row r="151" spans="13:16" ht="14.25">
      <c r="M151" s="39"/>
      <c r="P151" s="39"/>
    </row>
    <row r="152" spans="13:16" ht="14.25">
      <c r="M152" s="39"/>
      <c r="P152" s="39"/>
    </row>
    <row r="153" spans="13:16" ht="14.25">
      <c r="M153" s="39"/>
      <c r="P153" s="39"/>
    </row>
    <row r="154" spans="13:16" ht="14.25">
      <c r="M154" s="39"/>
      <c r="P154" s="39"/>
    </row>
    <row r="155" spans="13:16" ht="14.25">
      <c r="M155" s="39"/>
      <c r="P155" s="39"/>
    </row>
    <row r="156" spans="13:16" ht="14.25">
      <c r="M156" s="39"/>
      <c r="P156" s="39"/>
    </row>
    <row r="157" spans="13:16" ht="14.25">
      <c r="M157" s="39"/>
      <c r="P157" s="39"/>
    </row>
    <row r="158" spans="13:16" ht="14.25">
      <c r="M158" s="39"/>
      <c r="P158" s="39"/>
    </row>
    <row r="159" spans="13:16" ht="14.25">
      <c r="M159" s="39"/>
      <c r="P159" s="39"/>
    </row>
    <row r="160" spans="13:16" ht="14.25">
      <c r="M160" s="39"/>
      <c r="P160" s="39"/>
    </row>
    <row r="161" spans="13:16" ht="14.25">
      <c r="M161" s="39"/>
      <c r="P161" s="39"/>
    </row>
    <row r="162" spans="13:16" ht="14.25">
      <c r="M162" s="39"/>
      <c r="P162" s="39"/>
    </row>
    <row r="163" spans="13:16" ht="14.25">
      <c r="M163" s="39"/>
      <c r="P163" s="39"/>
    </row>
    <row r="164" spans="13:16" ht="14.25">
      <c r="M164" s="39"/>
      <c r="P164" s="39"/>
    </row>
    <row r="165" spans="13:16" ht="14.25">
      <c r="M165" s="39"/>
      <c r="P165" s="39"/>
    </row>
    <row r="166" spans="13:16" ht="14.25">
      <c r="M166" s="39"/>
      <c r="P166" s="39"/>
    </row>
    <row r="167" spans="13:16" ht="14.25">
      <c r="M167" s="39"/>
      <c r="P167" s="39"/>
    </row>
    <row r="168" spans="13:16" ht="14.25">
      <c r="M168" s="39"/>
      <c r="P168" s="39"/>
    </row>
    <row r="169" spans="13:16" ht="14.25">
      <c r="M169" s="39"/>
      <c r="P169" s="39"/>
    </row>
    <row r="170" spans="13:16" ht="14.25">
      <c r="M170" s="39"/>
      <c r="P170" s="39"/>
    </row>
    <row r="171" spans="13:16" ht="14.25">
      <c r="M171" s="39"/>
      <c r="P171" s="39"/>
    </row>
    <row r="172" spans="13:16" ht="14.25">
      <c r="M172" s="39"/>
      <c r="P172" s="39"/>
    </row>
    <row r="173" spans="13:16" ht="14.25">
      <c r="M173" s="39"/>
      <c r="P173" s="39"/>
    </row>
    <row r="174" spans="13:16" ht="14.25">
      <c r="M174" s="39"/>
      <c r="P174" s="39"/>
    </row>
    <row r="175" spans="13:16" ht="14.25">
      <c r="M175" s="39"/>
      <c r="P175" s="39"/>
    </row>
    <row r="176" spans="13:16" ht="14.25">
      <c r="M176" s="39"/>
      <c r="P176" s="39"/>
    </row>
    <row r="177" spans="13:16" ht="14.25">
      <c r="M177" s="39"/>
      <c r="P177" s="39"/>
    </row>
    <row r="178" spans="13:16" ht="14.25">
      <c r="M178" s="39"/>
      <c r="P178" s="39"/>
    </row>
    <row r="179" spans="13:16" ht="14.25">
      <c r="M179" s="39"/>
      <c r="P179" s="39"/>
    </row>
    <row r="180" spans="13:16" ht="14.25">
      <c r="M180" s="39"/>
      <c r="P180" s="39"/>
    </row>
    <row r="181" spans="13:16" ht="14.25">
      <c r="M181" s="39"/>
      <c r="P181" s="39"/>
    </row>
    <row r="182" spans="13:16" ht="14.25">
      <c r="M182" s="39"/>
      <c r="P182" s="39"/>
    </row>
    <row r="183" spans="13:16" ht="14.25">
      <c r="M183" s="39"/>
      <c r="P183" s="39"/>
    </row>
    <row r="184" spans="13:16" ht="14.25">
      <c r="M184" s="39"/>
      <c r="P184" s="39"/>
    </row>
    <row r="185" spans="13:16" ht="14.25">
      <c r="M185" s="39"/>
      <c r="P185" s="39"/>
    </row>
    <row r="186" spans="13:16" ht="14.25">
      <c r="M186" s="39"/>
      <c r="P186" s="39"/>
    </row>
    <row r="187" spans="13:16" ht="14.25">
      <c r="M187" s="39"/>
      <c r="P187" s="39"/>
    </row>
    <row r="188" spans="13:16" ht="14.25">
      <c r="M188" s="39"/>
      <c r="P188" s="39"/>
    </row>
    <row r="189" spans="13:16" ht="14.25">
      <c r="M189" s="39"/>
      <c r="P189" s="39"/>
    </row>
    <row r="190" spans="13:16" ht="30" customHeight="1">
      <c r="M190" s="39"/>
      <c r="P190" s="39"/>
    </row>
    <row r="191" spans="13:16" ht="14.25">
      <c r="M191" s="39"/>
      <c r="P191" s="39"/>
    </row>
    <row r="192" spans="13:16" ht="14.25">
      <c r="M192" s="39"/>
      <c r="P192" s="39"/>
    </row>
    <row r="193" spans="13:16" ht="14.25">
      <c r="M193" s="39"/>
      <c r="P193" s="39"/>
    </row>
    <row r="194" spans="13:16" ht="14.25">
      <c r="M194" s="39"/>
      <c r="P194" s="39"/>
    </row>
    <row r="195" spans="13:16" ht="14.25">
      <c r="M195" s="39"/>
      <c r="P195" s="39"/>
    </row>
    <row r="196" spans="13:16" ht="14.25">
      <c r="M196" s="39"/>
      <c r="P196" s="39"/>
    </row>
    <row r="197" spans="13:16" ht="14.25">
      <c r="M197" s="39"/>
      <c r="P197" s="39"/>
    </row>
    <row r="198" spans="13:16" ht="14.25">
      <c r="M198" s="39"/>
      <c r="P198" s="39"/>
    </row>
    <row r="199" spans="13:16" ht="14.25">
      <c r="M199" s="39"/>
      <c r="P199" s="39"/>
    </row>
    <row r="200" spans="13:16" ht="14.25">
      <c r="M200" s="39"/>
      <c r="P200" s="39"/>
    </row>
    <row r="201" spans="13:16" ht="14.25">
      <c r="M201" s="39"/>
      <c r="P201" s="39"/>
    </row>
    <row r="202" spans="13:16" ht="14.25">
      <c r="M202" s="39"/>
      <c r="P202" s="39"/>
    </row>
    <row r="203" spans="13:16" ht="14.25">
      <c r="M203" s="39"/>
      <c r="P203" s="39"/>
    </row>
    <row r="204" spans="13:16" ht="14.25">
      <c r="M204" s="39"/>
      <c r="P204" s="39"/>
    </row>
    <row r="205" spans="13:16" ht="14.25">
      <c r="M205" s="39"/>
      <c r="P205" s="39"/>
    </row>
    <row r="206" spans="13:16" ht="14.25">
      <c r="M206" s="39"/>
      <c r="P206" s="39"/>
    </row>
    <row r="207" spans="13:16" ht="14.25">
      <c r="M207" s="39"/>
      <c r="P207" s="39"/>
    </row>
    <row r="208" spans="13:16" ht="14.25">
      <c r="M208" s="39"/>
      <c r="P208" s="39"/>
    </row>
    <row r="209" spans="13:16" ht="14.25">
      <c r="M209" s="39"/>
      <c r="P209" s="39"/>
    </row>
    <row r="210" spans="13:16" ht="14.25">
      <c r="M210" s="39"/>
      <c r="P210" s="39"/>
    </row>
    <row r="211" spans="13:16" ht="14.25">
      <c r="M211" s="39"/>
      <c r="P211" s="39"/>
    </row>
    <row r="212" spans="13:16" ht="14.25">
      <c r="M212" s="39"/>
      <c r="P212" s="39"/>
    </row>
    <row r="213" spans="13:16" ht="14.25">
      <c r="M213" s="39"/>
      <c r="P213" s="39"/>
    </row>
    <row r="214" spans="13:16" ht="14.25">
      <c r="M214" s="39"/>
      <c r="P214" s="39"/>
    </row>
    <row r="215" spans="13:16" ht="14.25">
      <c r="M215" s="39"/>
      <c r="P215" s="39"/>
    </row>
    <row r="216" spans="13:16" ht="14.25">
      <c r="M216" s="39"/>
      <c r="P216" s="39"/>
    </row>
    <row r="217" spans="13:16" ht="14.25">
      <c r="M217" s="39"/>
      <c r="P217" s="39"/>
    </row>
    <row r="218" spans="13:16" ht="14.25">
      <c r="M218" s="39"/>
      <c r="P218" s="39"/>
    </row>
    <row r="219" spans="13:16" ht="14.25">
      <c r="M219" s="39"/>
      <c r="P219" s="39"/>
    </row>
    <row r="220" spans="13:16" ht="14.25">
      <c r="M220" s="39"/>
      <c r="P220" s="39"/>
    </row>
    <row r="221" spans="13:16" ht="14.25">
      <c r="M221" s="39"/>
      <c r="P221" s="39"/>
    </row>
    <row r="222" spans="13:16" ht="14.25">
      <c r="M222" s="39"/>
      <c r="P222" s="39"/>
    </row>
    <row r="223" spans="13:16" ht="14.25">
      <c r="M223" s="39"/>
      <c r="P223" s="39"/>
    </row>
    <row r="224" spans="13:16" ht="14.25">
      <c r="M224" s="39"/>
      <c r="P224" s="39"/>
    </row>
    <row r="225" spans="13:16" ht="14.25">
      <c r="M225" s="39"/>
      <c r="P225" s="39"/>
    </row>
    <row r="226" spans="13:16" ht="14.25">
      <c r="M226" s="39"/>
      <c r="P226" s="39"/>
    </row>
    <row r="227" spans="13:16" ht="14.25">
      <c r="M227" s="39"/>
      <c r="P227" s="39"/>
    </row>
    <row r="228" spans="13:16" ht="14.25">
      <c r="M228" s="39"/>
      <c r="P228" s="39"/>
    </row>
    <row r="229" spans="13:16" ht="14.25">
      <c r="M229" s="39"/>
      <c r="P229" s="39"/>
    </row>
    <row r="230" spans="13:16" ht="14.25">
      <c r="M230" s="39"/>
      <c r="P230" s="39"/>
    </row>
    <row r="231" spans="13:16" ht="14.25">
      <c r="M231" s="39"/>
      <c r="P231" s="39"/>
    </row>
    <row r="232" spans="13:16" ht="14.25">
      <c r="M232" s="39"/>
      <c r="P232" s="39"/>
    </row>
    <row r="233" spans="13:16" ht="14.25">
      <c r="M233" s="39"/>
      <c r="P233" s="39"/>
    </row>
    <row r="234" spans="13:16" ht="14.25">
      <c r="M234" s="39"/>
      <c r="P234" s="39"/>
    </row>
    <row r="235" spans="13:16" ht="14.25">
      <c r="M235" s="39"/>
      <c r="P235" s="39"/>
    </row>
    <row r="236" spans="13:16" ht="14.25">
      <c r="M236" s="39"/>
      <c r="P236" s="39"/>
    </row>
    <row r="237" spans="13:16" ht="14.25">
      <c r="M237" s="39"/>
      <c r="P237" s="39"/>
    </row>
    <row r="238" spans="13:16" ht="14.25">
      <c r="M238" s="39"/>
      <c r="P238" s="39"/>
    </row>
    <row r="239" spans="13:16" ht="14.25">
      <c r="M239" s="39"/>
      <c r="P239" s="39"/>
    </row>
    <row r="240" spans="13:16" ht="14.25">
      <c r="M240" s="39"/>
      <c r="P240" s="39"/>
    </row>
    <row r="241" spans="13:16" ht="14.25">
      <c r="M241" s="39"/>
      <c r="P241" s="39"/>
    </row>
    <row r="242" spans="13:16" ht="14.25">
      <c r="M242" s="39"/>
      <c r="P242" s="39"/>
    </row>
    <row r="243" spans="13:16" ht="14.25">
      <c r="M243" s="39"/>
      <c r="P243" s="39"/>
    </row>
    <row r="244" spans="13:16" ht="14.25">
      <c r="M244" s="39"/>
      <c r="P244" s="39"/>
    </row>
    <row r="245" spans="13:16" ht="14.25">
      <c r="M245" s="39"/>
      <c r="P245" s="39"/>
    </row>
    <row r="246" spans="13:16" ht="14.25">
      <c r="M246" s="39"/>
      <c r="P246" s="39"/>
    </row>
    <row r="247" spans="13:16" ht="14.25">
      <c r="M247" s="39"/>
      <c r="P247" s="39"/>
    </row>
    <row r="248" spans="13:16" ht="14.25">
      <c r="M248" s="39"/>
      <c r="P248" s="39"/>
    </row>
    <row r="249" spans="13:16" ht="14.25">
      <c r="M249" s="39"/>
      <c r="P249" s="39"/>
    </row>
    <row r="250" spans="13:16" ht="14.25">
      <c r="M250" s="39"/>
      <c r="P250" s="39"/>
    </row>
    <row r="251" spans="13:16" ht="14.25">
      <c r="M251" s="39"/>
      <c r="P251" s="39"/>
    </row>
    <row r="252" spans="13:16" ht="14.25">
      <c r="M252" s="39"/>
      <c r="P252" s="39"/>
    </row>
    <row r="253" spans="13:16" ht="14.25">
      <c r="M253" s="39"/>
      <c r="P253" s="39"/>
    </row>
    <row r="254" spans="13:16" ht="14.25">
      <c r="M254" s="39"/>
      <c r="P254" s="39"/>
    </row>
    <row r="255" spans="13:16" ht="14.25">
      <c r="M255" s="39"/>
      <c r="P255" s="39"/>
    </row>
    <row r="256" spans="13:16" ht="14.25">
      <c r="M256" s="39"/>
      <c r="P256" s="39"/>
    </row>
    <row r="257" spans="13:16" ht="14.25">
      <c r="M257" s="39"/>
      <c r="P257" s="39"/>
    </row>
    <row r="258" spans="13:16" ht="14.25">
      <c r="M258" s="39"/>
      <c r="P258" s="39"/>
    </row>
    <row r="259" spans="13:16" ht="14.25">
      <c r="M259" s="39"/>
      <c r="P259" s="39"/>
    </row>
  </sheetData>
  <sheetProtection/>
  <mergeCells count="17">
    <mergeCell ref="E1:E2"/>
    <mergeCell ref="F1:I1"/>
    <mergeCell ref="K1:K2"/>
    <mergeCell ref="L1:L2"/>
    <mergeCell ref="N1:N2"/>
    <mergeCell ref="O1:O2"/>
    <mergeCell ref="M1:M2"/>
    <mergeCell ref="Q1:Q2"/>
    <mergeCell ref="R1:R2"/>
    <mergeCell ref="U1:U2"/>
    <mergeCell ref="V1:V2"/>
    <mergeCell ref="A1:A2"/>
    <mergeCell ref="S1:S2"/>
    <mergeCell ref="T1:T2"/>
    <mergeCell ref="B1:B2"/>
    <mergeCell ref="C1:C2"/>
    <mergeCell ref="D1:D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IE&amp;CELEKTRIČNI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62" t="s">
        <v>80</v>
      </c>
      <c r="B1" s="62"/>
      <c r="C1" s="62"/>
      <c r="D1" s="62"/>
      <c r="E1" s="62"/>
      <c r="F1" s="62"/>
      <c r="G1" s="62"/>
      <c r="H1" s="62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8"/>
      <c r="K3" s="8"/>
      <c r="L3" s="11"/>
    </row>
    <row r="4" spans="1:12" ht="14.25">
      <c r="A4" s="65" t="s">
        <v>0</v>
      </c>
      <c r="B4" s="65"/>
      <c r="C4" s="63" t="s">
        <v>48</v>
      </c>
      <c r="D4" s="63"/>
      <c r="E4" s="63"/>
      <c r="F4" s="21" t="s">
        <v>36</v>
      </c>
      <c r="G4" s="61" t="s">
        <v>52</v>
      </c>
      <c r="H4" s="61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66"/>
      <c r="H5" s="66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0"/>
      <c r="H6" s="60"/>
      <c r="I6" s="20"/>
      <c r="J6" s="8"/>
      <c r="K6" s="8"/>
      <c r="L6" s="11"/>
    </row>
    <row r="7" spans="1:12" ht="14.25" customHeight="1" thickBot="1">
      <c r="A7" s="71" t="s">
        <v>53</v>
      </c>
      <c r="B7" s="71"/>
      <c r="C7" s="71"/>
      <c r="D7" s="71"/>
      <c r="E7" s="74" t="s">
        <v>42</v>
      </c>
      <c r="F7" s="74"/>
      <c r="G7" s="74"/>
      <c r="H7" s="74"/>
      <c r="I7" s="10"/>
      <c r="J7" s="8"/>
      <c r="K7" s="8"/>
      <c r="L7" s="11"/>
    </row>
    <row r="8" spans="1:12" ht="4.5" customHeight="1">
      <c r="A8" s="72" t="s">
        <v>1</v>
      </c>
      <c r="B8" s="67" t="s">
        <v>2</v>
      </c>
      <c r="C8" s="67" t="s">
        <v>3</v>
      </c>
      <c r="D8" s="67" t="s">
        <v>4</v>
      </c>
      <c r="E8" s="67"/>
      <c r="F8" s="67" t="s">
        <v>5</v>
      </c>
      <c r="G8" s="67" t="s">
        <v>6</v>
      </c>
      <c r="H8" s="68"/>
      <c r="I8" s="8"/>
      <c r="J8" s="8"/>
      <c r="K8" s="8"/>
      <c r="L8" s="11"/>
    </row>
    <row r="9" spans="1:12" ht="14.25">
      <c r="A9" s="73"/>
      <c r="B9" s="69"/>
      <c r="C9" s="69"/>
      <c r="D9" s="69"/>
      <c r="E9" s="69"/>
      <c r="F9" s="69"/>
      <c r="G9" s="69"/>
      <c r="H9" s="70"/>
      <c r="I9" s="8"/>
      <c r="J9" s="8"/>
      <c r="K9" s="8"/>
      <c r="L9" s="11"/>
    </row>
    <row r="10" spans="1:12" ht="30">
      <c r="A10" s="73"/>
      <c r="B10" s="69"/>
      <c r="C10" s="69"/>
      <c r="D10" s="19" t="s">
        <v>7</v>
      </c>
      <c r="E10" s="19" t="s">
        <v>8</v>
      </c>
      <c r="F10" s="69"/>
      <c r="G10" s="69"/>
      <c r="H10" s="70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1/2020</v>
      </c>
      <c r="C11" s="1" t="str">
        <f>'UNOS BODOVA'!D3&amp;" "&amp;'UNOS BODOVA'!E3</f>
        <v>Miljan Garović</v>
      </c>
      <c r="D11" s="38">
        <f>'UNOS BODOVA'!F3+'UNOS BODOVA'!I3+'UNOS BODOVA'!J3+'UNOS BODOVA'!S3+'UNOS BODOVA'!G3+'UNOS BODOVA'!H3</f>
        <v>45</v>
      </c>
      <c r="E11" s="38">
        <f>'UNOS BODOVA'!T3</f>
        <v>50</v>
      </c>
      <c r="F11" s="38">
        <f>'UNOS BODOVA'!U3</f>
        <v>95</v>
      </c>
      <c r="G11" s="38" t="str">
        <f>'UNOS BODOVA'!V3</f>
        <v>A</v>
      </c>
      <c r="H11" s="6" t="str">
        <f>IF(F11&gt;=90,"Odlican",IF(F11&gt;=80,"Vrlo dobar",IF(F11&gt;=70,"Dobar",IF(F11&gt;=60,"Zadovoljavajuci",IF(F11&gt;=50.01,"Dovoljan","Nedovoljan")))))</f>
        <v>Odlican</v>
      </c>
    </row>
    <row r="12" spans="1:8" ht="14.25">
      <c r="A12" s="5">
        <f>'UNOS BODOVA'!A4</f>
        <v>2</v>
      </c>
      <c r="B12" s="1" t="str">
        <f>'UNOS BODOVA'!B4&amp;"/"&amp;'UNOS BODOVA'!C4</f>
        <v>2/2020</v>
      </c>
      <c r="C12" s="1" t="str">
        <f>'UNOS BODOVA'!D4&amp;" "&amp;'UNOS BODOVA'!E4</f>
        <v>Jasna Zeković</v>
      </c>
      <c r="D12" s="43">
        <f>'UNOS BODOVA'!F4+'UNOS BODOVA'!I4+'UNOS BODOVA'!J4+'UNOS BODOVA'!S4+'UNOS BODOVA'!G4+'UNOS BODOVA'!H4</f>
        <v>0</v>
      </c>
      <c r="E12" s="43">
        <f>'UNOS BODOVA'!T4</f>
        <v>0</v>
      </c>
      <c r="F12" s="43">
        <f>'UNOS BODOVA'!U4</f>
        <v>0</v>
      </c>
      <c r="G12" s="43" t="str">
        <f>'UNOS BODOVA'!V4</f>
        <v>F</v>
      </c>
      <c r="H12" s="6" t="str">
        <f aca="true" t="shared" si="0" ref="H12:H19">IF(F12&gt;=90,"Odlican",IF(F12&gt;=80,"Vrlo dobar",IF(F12&gt;=70,"Dobar",IF(F12&gt;=60,"Zadovoljavajuci",IF(F12&gt;=50.01,"Dovoljan","Nedovoljan")))))</f>
        <v>Nedovoljan</v>
      </c>
    </row>
    <row r="13" spans="1:8" ht="14.25">
      <c r="A13" s="5">
        <f>'UNOS BODOVA'!A5</f>
        <v>3</v>
      </c>
      <c r="B13" s="1" t="str">
        <f>'UNOS BODOVA'!B5&amp;"/"&amp;'UNOS BODOVA'!C5</f>
        <v>3/2020</v>
      </c>
      <c r="C13" s="1" t="str">
        <f>'UNOS BODOVA'!D5&amp;" "&amp;'UNOS BODOVA'!E5</f>
        <v>Stevan Rakočević</v>
      </c>
      <c r="D13" s="43">
        <f>'UNOS BODOVA'!F5+'UNOS BODOVA'!I5+'UNOS BODOVA'!J5+'UNOS BODOVA'!S5+'UNOS BODOVA'!G5+'UNOS BODOVA'!H5</f>
        <v>50</v>
      </c>
      <c r="E13" s="43">
        <f>'UNOS BODOVA'!T5</f>
        <v>50</v>
      </c>
      <c r="F13" s="43">
        <f>'UNOS BODOVA'!U5</f>
        <v>100</v>
      </c>
      <c r="G13" s="43" t="str">
        <f>'UNOS BODOVA'!V5</f>
        <v>A</v>
      </c>
      <c r="H13" s="6" t="str">
        <f t="shared" si="0"/>
        <v>Odlican</v>
      </c>
    </row>
    <row r="14" spans="1:8" ht="14.25">
      <c r="A14" s="5">
        <f>'UNOS BODOVA'!A6</f>
        <v>4</v>
      </c>
      <c r="B14" s="1" t="str">
        <f>'UNOS BODOVA'!B6&amp;"/"&amp;'UNOS BODOVA'!C6</f>
        <v>4/2020</v>
      </c>
      <c r="C14" s="1" t="str">
        <f>'UNOS BODOVA'!D6&amp;" "&amp;'UNOS BODOVA'!E6</f>
        <v>Ognjen Čejović</v>
      </c>
      <c r="D14" s="43">
        <f>'UNOS BODOVA'!F6+'UNOS BODOVA'!I6+'UNOS BODOVA'!J6+'UNOS BODOVA'!S6+'UNOS BODOVA'!G6+'UNOS BODOVA'!H6</f>
        <v>50</v>
      </c>
      <c r="E14" s="43">
        <f>'UNOS BODOVA'!T6</f>
        <v>43</v>
      </c>
      <c r="F14" s="43">
        <f>'UNOS BODOVA'!U6</f>
        <v>93</v>
      </c>
      <c r="G14" s="43" t="str">
        <f>'UNOS BODOVA'!V6</f>
        <v>A</v>
      </c>
      <c r="H14" s="6" t="str">
        <f t="shared" si="0"/>
        <v>Odlican</v>
      </c>
    </row>
    <row r="15" spans="1:8" ht="14.25">
      <c r="A15" s="5">
        <f>'UNOS BODOVA'!A7</f>
        <v>5</v>
      </c>
      <c r="B15" s="1" t="str">
        <f>'UNOS BODOVA'!B7&amp;"/"&amp;'UNOS BODOVA'!C7</f>
        <v>5/2020</v>
      </c>
      <c r="C15" s="1" t="str">
        <f>'UNOS BODOVA'!D7&amp;" "&amp;'UNOS BODOVA'!E7</f>
        <v>Boris Jovanović</v>
      </c>
      <c r="D15" s="43">
        <f>'UNOS BODOVA'!F7+'UNOS BODOVA'!I7+'UNOS BODOVA'!J7+'UNOS BODOVA'!S7+'UNOS BODOVA'!G7+'UNOS BODOVA'!H7</f>
        <v>50</v>
      </c>
      <c r="E15" s="43">
        <f>'UNOS BODOVA'!T7</f>
        <v>43</v>
      </c>
      <c r="F15" s="43">
        <f>'UNOS BODOVA'!U7</f>
        <v>93</v>
      </c>
      <c r="G15" s="43" t="str">
        <f>'UNOS BODOVA'!V7</f>
        <v>A</v>
      </c>
      <c r="H15" s="6" t="str">
        <f t="shared" si="0"/>
        <v>Odlican</v>
      </c>
    </row>
    <row r="16" spans="1:8" ht="14.25">
      <c r="A16" s="5">
        <f>'UNOS BODOVA'!A8</f>
        <v>6</v>
      </c>
      <c r="B16" s="1" t="str">
        <f>'UNOS BODOVA'!B8&amp;"/"&amp;'UNOS BODOVA'!C8</f>
        <v>6/2020</v>
      </c>
      <c r="C16" s="1" t="str">
        <f>'UNOS BODOVA'!D8&amp;" "&amp;'UNOS BODOVA'!E8</f>
        <v>Nikola Milić</v>
      </c>
      <c r="D16" s="43">
        <f>'UNOS BODOVA'!F8+'UNOS BODOVA'!I8+'UNOS BODOVA'!J8+'UNOS BODOVA'!S8+'UNOS BODOVA'!G8+'UNOS BODOVA'!H8</f>
        <v>50</v>
      </c>
      <c r="E16" s="43">
        <f>'UNOS BODOVA'!T8</f>
        <v>50</v>
      </c>
      <c r="F16" s="43">
        <f>'UNOS BODOVA'!U8</f>
        <v>100</v>
      </c>
      <c r="G16" s="43" t="str">
        <f>'UNOS BODOVA'!V8</f>
        <v>A</v>
      </c>
      <c r="H16" s="6" t="str">
        <f t="shared" si="0"/>
        <v>Odlican</v>
      </c>
    </row>
    <row r="17" spans="1:8" ht="14.25">
      <c r="A17" s="5">
        <f>'UNOS BODOVA'!A9</f>
        <v>7</v>
      </c>
      <c r="B17" s="1" t="str">
        <f>'UNOS BODOVA'!B9&amp;"/"&amp;'UNOS BODOVA'!C9</f>
        <v>7/2020</v>
      </c>
      <c r="C17" s="1" t="str">
        <f>'UNOS BODOVA'!D9&amp;" "&amp;'UNOS BODOVA'!E9</f>
        <v>Anđelko Obradović</v>
      </c>
      <c r="D17" s="43">
        <f>'UNOS BODOVA'!F9+'UNOS BODOVA'!I9+'UNOS BODOVA'!J9+'UNOS BODOVA'!S9+'UNOS BODOVA'!G9+'UNOS BODOVA'!H9</f>
        <v>18</v>
      </c>
      <c r="E17" s="43">
        <f>'UNOS BODOVA'!T9</f>
        <v>42</v>
      </c>
      <c r="F17" s="43">
        <f>'UNOS BODOVA'!U9</f>
        <v>60</v>
      </c>
      <c r="G17" s="43" t="str">
        <f>'UNOS BODOVA'!V9</f>
        <v>D</v>
      </c>
      <c r="H17" s="6" t="str">
        <f t="shared" si="0"/>
        <v>Zadovoljavajuci</v>
      </c>
    </row>
    <row r="18" spans="1:8" ht="14.25">
      <c r="A18" s="5">
        <f>'UNOS BODOVA'!A10</f>
        <v>8</v>
      </c>
      <c r="B18" s="1" t="str">
        <f>'UNOS BODOVA'!B10&amp;"/"&amp;'UNOS BODOVA'!C10</f>
        <v>8/2020</v>
      </c>
      <c r="C18" s="1" t="str">
        <f>'UNOS BODOVA'!D10&amp;" "&amp;'UNOS BODOVA'!E10</f>
        <v>Velimir Dobrović</v>
      </c>
      <c r="D18" s="43">
        <f>'UNOS BODOVA'!F10+'UNOS BODOVA'!I10+'UNOS BODOVA'!J10+'UNOS BODOVA'!S10+'UNOS BODOVA'!G10+'UNOS BODOVA'!H10</f>
        <v>36</v>
      </c>
      <c r="E18" s="43">
        <f>'UNOS BODOVA'!T10</f>
        <v>44</v>
      </c>
      <c r="F18" s="43">
        <f>'UNOS BODOVA'!U10</f>
        <v>80</v>
      </c>
      <c r="G18" s="43" t="str">
        <f>'UNOS BODOVA'!V10</f>
        <v>B</v>
      </c>
      <c r="H18" s="6" t="str">
        <f t="shared" si="0"/>
        <v>Vrlo dobar</v>
      </c>
    </row>
    <row r="19" spans="1:8" ht="14.25">
      <c r="A19" s="5">
        <f>'UNOS BODOVA'!A11</f>
        <v>0</v>
      </c>
      <c r="B19" s="1" t="str">
        <f>'UNOS BODOVA'!B11&amp;"/"&amp;'UNOS BODOVA'!C11</f>
        <v>/</v>
      </c>
      <c r="C19" s="1" t="str">
        <f>'UNOS BODOVA'!D11&amp;" "&amp;'UNOS BODOVA'!E11</f>
        <v> </v>
      </c>
      <c r="D19" s="43">
        <f>'UNOS BODOVA'!F11+'UNOS BODOVA'!I11+'UNOS BODOVA'!J11+'UNOS BODOVA'!S11+'UNOS BODOVA'!G11+'UNOS BODOVA'!H11</f>
        <v>0</v>
      </c>
      <c r="E19" s="43">
        <f>'UNOS BODOVA'!T11</f>
        <v>0</v>
      </c>
      <c r="F19" s="43">
        <f>'UNOS BODOVA'!U11</f>
        <v>0</v>
      </c>
      <c r="G19" s="43">
        <f>'UNOS BODOVA'!V11</f>
        <v>0</v>
      </c>
      <c r="H19" s="6" t="str">
        <f t="shared" si="0"/>
        <v>Nedovoljan</v>
      </c>
    </row>
    <row r="21" spans="1:8" ht="14.25">
      <c r="A21" s="31" t="s">
        <v>19</v>
      </c>
      <c r="B21" s="32"/>
      <c r="C21" s="32"/>
      <c r="D21" s="32"/>
      <c r="E21" s="32"/>
      <c r="F21" s="31" t="s">
        <v>20</v>
      </c>
      <c r="G21" s="32"/>
      <c r="H21" s="32"/>
    </row>
    <row r="22" spans="1:8" ht="14.25">
      <c r="A22" s="7"/>
      <c r="B22" s="7"/>
      <c r="F22" s="7"/>
      <c r="G22" s="7"/>
      <c r="H22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4:H4"/>
    <mergeCell ref="A1:H1"/>
    <mergeCell ref="C4:E4"/>
    <mergeCell ref="A3:I3"/>
    <mergeCell ref="A4:B4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0">
      <selection activeCell="E30" sqref="E3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81" t="s">
        <v>9</v>
      </c>
      <c r="B3" s="81"/>
      <c r="C3" s="81"/>
      <c r="D3" s="81"/>
      <c r="E3" s="81"/>
      <c r="F3" s="81"/>
      <c r="G3" s="81"/>
      <c r="H3" s="10"/>
      <c r="I3" s="10"/>
      <c r="J3" s="10"/>
      <c r="K3" s="75" t="s">
        <v>36</v>
      </c>
      <c r="L3" s="76"/>
      <c r="M3" s="76"/>
      <c r="N3" s="76"/>
      <c r="O3" s="76"/>
      <c r="P3" s="76"/>
      <c r="Q3" s="76"/>
      <c r="R3" s="14" t="s">
        <v>34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77" t="s">
        <v>52</v>
      </c>
      <c r="M4" s="78"/>
      <c r="N4" s="78"/>
      <c r="O4" s="78"/>
      <c r="P4" s="78"/>
      <c r="Q4" s="78"/>
      <c r="R4" s="15" t="s">
        <v>35</v>
      </c>
    </row>
    <row r="5" spans="1:18" ht="14.25">
      <c r="A5" s="80" t="s">
        <v>49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80" t="s">
        <v>54</v>
      </c>
      <c r="B7" s="80"/>
      <c r="C7" s="80"/>
      <c r="D7" s="80"/>
      <c r="E7" s="80"/>
      <c r="F7" s="80"/>
      <c r="G7" s="80"/>
      <c r="H7" s="80"/>
      <c r="I7" s="80"/>
      <c r="J7" s="83"/>
      <c r="K7" s="83"/>
      <c r="L7" s="83"/>
      <c r="M7" s="83"/>
      <c r="O7" t="s">
        <v>43</v>
      </c>
    </row>
    <row r="8" spans="1:18" ht="6" customHeight="1" thickBo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27.75" customHeight="1">
      <c r="A9" s="84" t="s">
        <v>1</v>
      </c>
      <c r="B9" s="87" t="s">
        <v>2</v>
      </c>
      <c r="C9" s="87" t="s">
        <v>3</v>
      </c>
      <c r="D9" s="87" t="s">
        <v>10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90" t="s">
        <v>5</v>
      </c>
      <c r="R9" s="92" t="s">
        <v>30</v>
      </c>
    </row>
    <row r="10" spans="1:18" ht="30" customHeight="1">
      <c r="A10" s="85"/>
      <c r="B10" s="88"/>
      <c r="C10" s="88"/>
      <c r="D10" s="94" t="s">
        <v>39</v>
      </c>
      <c r="E10" s="95"/>
      <c r="F10" s="95"/>
      <c r="G10" s="95"/>
      <c r="H10" s="96"/>
      <c r="I10" s="94" t="s">
        <v>40</v>
      </c>
      <c r="J10" s="95"/>
      <c r="K10" s="95"/>
      <c r="L10" s="95"/>
      <c r="M10" s="96"/>
      <c r="N10" s="88" t="s">
        <v>11</v>
      </c>
      <c r="O10" s="88"/>
      <c r="P10" s="28" t="s">
        <v>12</v>
      </c>
      <c r="Q10" s="91"/>
      <c r="R10" s="93"/>
    </row>
    <row r="11" spans="1:18" ht="14.25">
      <c r="A11" s="86"/>
      <c r="B11" s="89"/>
      <c r="C11" s="89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91"/>
      <c r="R11" s="93"/>
    </row>
    <row r="12" spans="1:18" ht="14.25">
      <c r="A12" s="1">
        <f>'UNOS BODOVA'!A3</f>
        <v>1</v>
      </c>
      <c r="B12" s="1" t="str">
        <f>'UNOS BODOVA'!B3&amp;"/"&amp;'UNOS BODOVA'!C3</f>
        <v>1/2020</v>
      </c>
      <c r="C12" s="1" t="str">
        <f>'UNOS BODOVA'!D3&amp;" "&amp;'UNOS BODOVA'!E3</f>
        <v>Miljan Garović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7"/>
      <c r="J12" s="38"/>
      <c r="K12" s="38"/>
      <c r="L12" s="38"/>
      <c r="M12" s="38"/>
      <c r="N12" s="38">
        <f>'UNOS BODOVA'!S3</f>
        <v>45</v>
      </c>
      <c r="O12" s="38"/>
      <c r="P12" s="38">
        <f>'UNOS BODOVA'!T3</f>
        <v>50</v>
      </c>
      <c r="Q12" s="38">
        <f>'UNOS BODOVA'!U3</f>
        <v>95</v>
      </c>
      <c r="R12" s="38" t="str">
        <f>'UNOS BODOVA'!V3</f>
        <v>A</v>
      </c>
    </row>
    <row r="13" spans="1:19" ht="14.25">
      <c r="A13" s="1">
        <f>'UNOS BODOVA'!A4</f>
        <v>2</v>
      </c>
      <c r="B13" s="1" t="str">
        <f>'UNOS BODOVA'!B4&amp;"/"&amp;'UNOS BODOVA'!C4</f>
        <v>2/2020</v>
      </c>
      <c r="C13" s="1" t="str">
        <f>'UNOS BODOVA'!D4&amp;" "&amp;'UNOS BODOVA'!E4</f>
        <v>Jasna Zeković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7"/>
      <c r="J13" s="43"/>
      <c r="K13" s="43"/>
      <c r="L13" s="43"/>
      <c r="M13" s="43"/>
      <c r="N13" s="43">
        <f>'UNOS BODOVA'!S4</f>
        <v>0</v>
      </c>
      <c r="O13" s="43"/>
      <c r="P13" s="43">
        <f>'UNOS BODOVA'!T4</f>
        <v>0</v>
      </c>
      <c r="Q13" s="43">
        <f>'UNOS BODOVA'!U4</f>
        <v>0</v>
      </c>
      <c r="R13" s="43" t="str">
        <f>'UNOS BODOVA'!V4</f>
        <v>F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3/2020</v>
      </c>
      <c r="C14" s="1" t="str">
        <f>'UNOS BODOVA'!D5&amp;" "&amp;'UNOS BODOVA'!E5</f>
        <v>Stevan Rakočević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7"/>
      <c r="J14" s="43"/>
      <c r="K14" s="43"/>
      <c r="L14" s="43"/>
      <c r="M14" s="43"/>
      <c r="N14" s="43">
        <f>'UNOS BODOVA'!S5</f>
        <v>50</v>
      </c>
      <c r="O14" s="43"/>
      <c r="P14" s="43">
        <f>'UNOS BODOVA'!T5</f>
        <v>50</v>
      </c>
      <c r="Q14" s="43">
        <f>'UNOS BODOVA'!U5</f>
        <v>100</v>
      </c>
      <c r="R14" s="43" t="str">
        <f>'UNOS BODOVA'!V5</f>
        <v>A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4/2020</v>
      </c>
      <c r="C15" s="1" t="str">
        <f>'UNOS BODOVA'!D6&amp;" "&amp;'UNOS BODOVA'!E6</f>
        <v>Ognjen Čejović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7"/>
      <c r="J15" s="43"/>
      <c r="K15" s="43"/>
      <c r="L15" s="43"/>
      <c r="M15" s="43"/>
      <c r="N15" s="43">
        <f>'UNOS BODOVA'!S6</f>
        <v>50</v>
      </c>
      <c r="O15" s="43"/>
      <c r="P15" s="43">
        <f>'UNOS BODOVA'!T6</f>
        <v>43</v>
      </c>
      <c r="Q15" s="43">
        <f>'UNOS BODOVA'!U6</f>
        <v>93</v>
      </c>
      <c r="R15" s="43" t="str">
        <f>'UNOS BODOVA'!V6</f>
        <v>A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5/2020</v>
      </c>
      <c r="C16" s="1" t="str">
        <f>'UNOS BODOVA'!D7&amp;" "&amp;'UNOS BODOVA'!E7</f>
        <v>Boris Jovanović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7"/>
      <c r="J16" s="43"/>
      <c r="K16" s="43"/>
      <c r="L16" s="43"/>
      <c r="M16" s="43"/>
      <c r="N16" s="43">
        <f>'UNOS BODOVA'!S7</f>
        <v>50</v>
      </c>
      <c r="O16" s="43"/>
      <c r="P16" s="43">
        <f>'UNOS BODOVA'!T7</f>
        <v>43</v>
      </c>
      <c r="Q16" s="43">
        <f>'UNOS BODOVA'!U7</f>
        <v>93</v>
      </c>
      <c r="R16" s="43" t="str">
        <f>'UNOS BODOVA'!V7</f>
        <v>A</v>
      </c>
      <c r="S16" s="25"/>
    </row>
    <row r="17" spans="1:18" ht="14.25">
      <c r="A17" s="1">
        <f>'UNOS BODOVA'!A8</f>
        <v>6</v>
      </c>
      <c r="B17" s="1" t="str">
        <f>'UNOS BODOVA'!B8&amp;"/"&amp;'UNOS BODOVA'!C8</f>
        <v>6/2020</v>
      </c>
      <c r="C17" s="1" t="str">
        <f>'UNOS BODOVA'!D8&amp;" "&amp;'UNOS BODOVA'!E8</f>
        <v>Nikola Milić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7"/>
      <c r="J17" s="43"/>
      <c r="K17" s="43"/>
      <c r="L17" s="43"/>
      <c r="M17" s="43"/>
      <c r="N17" s="43">
        <f>'UNOS BODOVA'!S8</f>
        <v>50</v>
      </c>
      <c r="O17" s="43"/>
      <c r="P17" s="43">
        <f>'UNOS BODOVA'!T8</f>
        <v>50</v>
      </c>
      <c r="Q17" s="43">
        <f>'UNOS BODOVA'!U8</f>
        <v>100</v>
      </c>
      <c r="R17" s="43" t="str">
        <f>'UNOS BODOVA'!V8</f>
        <v>A</v>
      </c>
    </row>
    <row r="18" spans="1:19" ht="14.25">
      <c r="A18" s="1">
        <f>'UNOS BODOVA'!A9</f>
        <v>7</v>
      </c>
      <c r="B18" s="1" t="str">
        <f>'UNOS BODOVA'!B9&amp;"/"&amp;'UNOS BODOVA'!C9</f>
        <v>7/2020</v>
      </c>
      <c r="C18" s="1" t="str">
        <f>'UNOS BODOVA'!D9&amp;" "&amp;'UNOS BODOVA'!E9</f>
        <v>Anđelko Obradović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7"/>
      <c r="J18" s="43"/>
      <c r="K18" s="43"/>
      <c r="L18" s="43"/>
      <c r="M18" s="43"/>
      <c r="N18" s="43">
        <f>'UNOS BODOVA'!S9</f>
        <v>18</v>
      </c>
      <c r="O18" s="43"/>
      <c r="P18" s="43">
        <f>'UNOS BODOVA'!T9</f>
        <v>42</v>
      </c>
      <c r="Q18" s="43">
        <f>'UNOS BODOVA'!U9</f>
        <v>60</v>
      </c>
      <c r="R18" s="43" t="str">
        <f>'UNOS BODOVA'!V9</f>
        <v>D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8/2020</v>
      </c>
      <c r="C19" s="1" t="str">
        <f>'UNOS BODOVA'!D10&amp;" "&amp;'UNOS BODOVA'!E10</f>
        <v>Velimir Dobrović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7"/>
      <c r="J19" s="43"/>
      <c r="K19" s="43"/>
      <c r="L19" s="43"/>
      <c r="M19" s="43"/>
      <c r="N19" s="43">
        <f>'UNOS BODOVA'!S10</f>
        <v>36</v>
      </c>
      <c r="O19" s="43"/>
      <c r="P19" s="43">
        <f>'UNOS BODOVA'!T10</f>
        <v>44</v>
      </c>
      <c r="Q19" s="43">
        <f>'UNOS BODOVA'!U10</f>
        <v>80</v>
      </c>
      <c r="R19" s="43" t="str">
        <f>'UNOS BODOVA'!V10</f>
        <v>B</v>
      </c>
      <c r="S19" s="25"/>
    </row>
    <row r="20" ht="14.25">
      <c r="S20" s="25"/>
    </row>
    <row r="21" spans="1:19" ht="14.25">
      <c r="A21" s="31" t="s">
        <v>19</v>
      </c>
      <c r="B21" s="32"/>
      <c r="C21" s="32"/>
      <c r="D21" s="32"/>
      <c r="E21" s="32"/>
      <c r="G21" s="32"/>
      <c r="H21" s="32"/>
      <c r="I21" s="26"/>
      <c r="J21" s="26"/>
      <c r="K21" s="26"/>
      <c r="L21" s="26"/>
      <c r="M21" s="26"/>
      <c r="N21" s="26"/>
      <c r="O21" s="31" t="s">
        <v>41</v>
      </c>
      <c r="P21" s="26"/>
      <c r="Q21" s="26"/>
      <c r="R21" s="25"/>
      <c r="S21" s="25"/>
    </row>
    <row r="22" spans="1:19" ht="14.25">
      <c r="A22" s="7"/>
      <c r="B22" s="7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</row>
    <row r="23" spans="9:19" ht="14.25">
      <c r="I23" s="26"/>
      <c r="J23" s="26"/>
      <c r="K23" s="26"/>
      <c r="L23" s="26"/>
      <c r="M23" s="26"/>
      <c r="N23" s="26"/>
      <c r="O23" s="7"/>
      <c r="P23" s="7"/>
      <c r="Q23" s="7"/>
      <c r="R23" s="25"/>
      <c r="S23" s="25"/>
    </row>
    <row r="24" spans="1:19" ht="14.25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</row>
    <row r="25" spans="1:18" ht="14.2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7"/>
      <c r="P25" s="7"/>
      <c r="Q25" s="7"/>
      <c r="R25" s="25"/>
    </row>
    <row r="26" spans="1:18" ht="14.25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5"/>
    </row>
    <row r="27" spans="1:19" ht="14.2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ht="14.25">
      <c r="S28" s="25"/>
    </row>
    <row r="29" spans="1:19" ht="14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4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5"/>
      <c r="S30" s="25"/>
    </row>
    <row r="31" spans="1:19" ht="14.2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4.2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4.2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4.2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4.2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4.2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4.2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4.2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S38" s="25"/>
    </row>
    <row r="39" spans="1:19" ht="14.2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S39" s="25"/>
    </row>
    <row r="40" spans="1:19" ht="14.2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S40" s="25"/>
    </row>
    <row r="41" spans="1:19" ht="14.2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S41" s="25"/>
    </row>
    <row r="42" spans="1:19" ht="14.2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4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4.2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4.2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4.2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4.2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4.2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4.2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S49" s="25"/>
    </row>
    <row r="50" spans="1:19" ht="14.2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S50" s="25"/>
    </row>
    <row r="51" ht="14.25">
      <c r="S51" s="25"/>
    </row>
    <row r="52" ht="14.25">
      <c r="S52" s="25"/>
    </row>
    <row r="53" ht="14.25">
      <c r="S53" s="25"/>
    </row>
    <row r="54" ht="14.25">
      <c r="S54" s="25"/>
    </row>
    <row r="55" ht="14.25">
      <c r="S55" s="25"/>
    </row>
    <row r="56" ht="14.25">
      <c r="S56" s="25"/>
    </row>
    <row r="67" ht="14.25">
      <c r="S67" s="25"/>
    </row>
    <row r="68" ht="14.25">
      <c r="S68" s="25"/>
    </row>
    <row r="69" ht="14.25">
      <c r="S69" s="25"/>
    </row>
    <row r="70" ht="14.25">
      <c r="S70" s="25"/>
    </row>
    <row r="71" ht="14.25">
      <c r="S71" s="25"/>
    </row>
    <row r="72" ht="14.25">
      <c r="S72" s="25"/>
    </row>
    <row r="73" ht="14.25">
      <c r="S73" s="25"/>
    </row>
    <row r="74" ht="14.25">
      <c r="S74" s="25"/>
    </row>
    <row r="75" ht="14.25">
      <c r="S75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2020-09-22T10:54:55Z</cp:lastPrinted>
  <dcterms:created xsi:type="dcterms:W3CDTF">2011-10-03T13:17:30Z</dcterms:created>
  <dcterms:modified xsi:type="dcterms:W3CDTF">2021-01-29T23:14:18Z</dcterms:modified>
  <cp:category/>
  <cp:version/>
  <cp:contentType/>
  <cp:contentStatus/>
</cp:coreProperties>
</file>